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<sst xmlns="http://schemas.openxmlformats.org/spreadsheetml/2006/main" count="4" uniqueCount="4">
  <si>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 xml:space="preserve">БЮДЖЕТ НА 2011 ГОД </t>
  </si>
  <si>
    <t>МОБУСОШ№2 с.Старобалтачево</t>
  </si>
  <si>
    <t xml:space="preserve">БЮДЖЕТ НА 2010 ГОД </t>
  </si>
  <si>
    <t>МОБУ СОШ №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</si>
</sst>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O14"/>
  <sheetViews>
    <sheetView tabSelected="1" workbookViewId="0" topLeftCell="A2">
      <selection activeCell="J26" sqref="J26"/>
    </sheetView>
  </sheetViews>
  <sheetFormatPr defaultColWidth="9.140625" defaultRowHeight="12.75"/>
  <cols>
    <col min="1" max="1" width="28.7109375" style="0" customWidth="1"/>
    <col min="2" max="3" width="13.00390625" style="0" customWidth="1"/>
    <col min="4" max="4" width="12.00390625" style="0" customWidth="1"/>
    <col min="9" max="9" width="10.8515625" style="0" customWidth="1"/>
    <col min="11" max="11" width="9.140625" style="0" hidden="1" customWidth="1"/>
    <col min="18" max="18" width="0.13671875" style="0" customWidth="1"/>
    <col min="19" max="19" width="9.140625" style="0" hidden="1" customWidth="1"/>
    <col min="26" max="27" width="9.140625" style="0" hidden="1" customWidth="1"/>
    <col min="31" max="31" width="9.140625" style="0" hidden="1" customWidth="1"/>
    <col min="36" max="36" width="9.00390625" style="0" customWidth="1"/>
    <col min="37" max="37" width="9.140625" style="0" hidden="1" customWidth="1"/>
  </cols>
  <sheetData>
    <row r="6" spans="9:14" ht="20.25">
      <c r="I6" s="1" t="s">
        <v>0</v>
      </c>
      <c r="N6" s="1"/>
    </row>
    <row r="9" spans="1:41" ht="15.75">
      <c r="A9" s="4" t="s">
        <v>1</v>
      </c>
      <c r="B9" s="2"/>
      <c r="C9" s="3">
        <f>SUM(D9+E9+I9+J9+K9+L9+T9+Y9+AG9+AH9+AL9+AO9)</f>
        <v>16053600</v>
      </c>
      <c r="D9" s="3">
        <v>10985100</v>
      </c>
      <c r="E9" s="3">
        <f>SUM(F9+G9)</f>
        <v>216400</v>
      </c>
      <c r="F9" s="3">
        <v>160000</v>
      </c>
      <c r="G9" s="3">
        <v>56400</v>
      </c>
      <c r="H9" s="3"/>
      <c r="I9" s="3">
        <v>3756900</v>
      </c>
      <c r="J9" s="3">
        <v>22100</v>
      </c>
      <c r="K9" s="3"/>
      <c r="L9" s="3">
        <f>SUM(N9+O9+P9+Q9+R9+M9)</f>
        <v>390200</v>
      </c>
      <c r="M9" s="3"/>
      <c r="N9" s="3"/>
      <c r="O9" s="3">
        <v>21000</v>
      </c>
      <c r="P9" s="3">
        <v>203600</v>
      </c>
      <c r="Q9" s="3">
        <v>150600</v>
      </c>
      <c r="R9" s="3">
        <v>15000</v>
      </c>
      <c r="S9" s="3"/>
      <c r="T9" s="3">
        <f>SUM(U9+V9+W9+X9)</f>
        <v>226500</v>
      </c>
      <c r="U9" s="3">
        <v>32000</v>
      </c>
      <c r="V9" s="3">
        <v>20000</v>
      </c>
      <c r="W9" s="3">
        <v>27000</v>
      </c>
      <c r="X9" s="3">
        <v>147500</v>
      </c>
      <c r="Y9" s="3">
        <f>SUM(AA9+AB9+AC9+AD9+AE9+AF9)</f>
        <v>48500</v>
      </c>
      <c r="Z9" s="3"/>
      <c r="AA9" s="3">
        <v>21600</v>
      </c>
      <c r="AB9" s="3">
        <v>6000</v>
      </c>
      <c r="AC9" s="3">
        <v>100</v>
      </c>
      <c r="AD9" s="3">
        <v>4000</v>
      </c>
      <c r="AE9" s="3"/>
      <c r="AF9" s="3">
        <v>16800</v>
      </c>
      <c r="AG9" s="3">
        <v>163000</v>
      </c>
      <c r="AH9" s="3">
        <f>SUM(AJ9+AI9)</f>
        <v>29800</v>
      </c>
      <c r="AI9" s="3">
        <v>8000</v>
      </c>
      <c r="AJ9" s="3">
        <v>21800</v>
      </c>
      <c r="AK9" s="3"/>
      <c r="AL9" s="3">
        <f>SUM(AM9+AN9)</f>
        <v>62000</v>
      </c>
      <c r="AM9" s="3"/>
      <c r="AN9" s="5">
        <v>62000</v>
      </c>
      <c r="AO9" s="3">
        <v>153100</v>
      </c>
    </row>
    <row r="12" ht="20.25">
      <c r="D12" s="1" t="s">
        <v>2</v>
      </c>
    </row>
    <row r="14" spans="1:17" ht="12.75">
      <c r="A14" s="2" t="s">
        <v>3</v>
      </c>
      <c r="B14" s="2">
        <v>8275674.09</v>
      </c>
      <c r="C14" s="2">
        <v>794372.09</v>
      </c>
      <c r="D14" s="2">
        <v>2170327.86</v>
      </c>
      <c r="E14" s="2">
        <v>23467.36</v>
      </c>
      <c r="F14" s="2"/>
      <c r="G14" s="2">
        <v>430766.86</v>
      </c>
      <c r="H14" s="2">
        <v>201147.42</v>
      </c>
      <c r="I14" s="2">
        <v>62230.11</v>
      </c>
      <c r="J14" s="2">
        <v>170285.34</v>
      </c>
      <c r="K14" s="2">
        <v>13314.93</v>
      </c>
      <c r="L14" s="2">
        <v>142417.6</v>
      </c>
      <c r="M14" s="2">
        <v>430716.9</v>
      </c>
      <c r="N14" s="2">
        <v>102222.25</v>
      </c>
      <c r="O14" s="2">
        <v>288473.17</v>
      </c>
      <c r="P14" s="2">
        <v>71491.1</v>
      </c>
      <c r="Q14" s="2">
        <f>SUM(B14:P14)</f>
        <v>13176907.079999996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2011-06-22T06:27:18Z</cp:lastPrinted>
  <dcterms:created xsi:type="dcterms:W3CDTF">1996-10-08T23:32:33Z</dcterms:created>
  <dcterms:modified xsi:type="dcterms:W3CDTF">2011-06-24T03:46:53Z</dcterms:modified>
  <cp:category/>
  <cp:version/>
  <cp:contentType/>
  <cp:contentStatus/>
</cp:coreProperties>
</file>